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Rock\Desktop\Сайт\Потери\"/>
    </mc:Choice>
  </mc:AlternateContent>
  <bookViews>
    <workbookView xWindow="0" yWindow="0" windowWidth="19200" windowHeight="10890" activeTab="8"/>
  </bookViews>
  <sheets>
    <sheet name="01-2021" sheetId="1" r:id="rId1"/>
    <sheet name="02-2021" sheetId="2" r:id="rId2"/>
    <sheet name="03-2021" sheetId="3" r:id="rId3"/>
    <sheet name="04-2021" sheetId="4" r:id="rId4"/>
    <sheet name="05-2021" sheetId="5" r:id="rId5"/>
    <sheet name="06-2021" sheetId="6" r:id="rId6"/>
    <sheet name="07-2021" sheetId="7" r:id="rId7"/>
    <sheet name="08-2021" sheetId="8" r:id="rId8"/>
    <sheet name="09-2021" sheetId="9" r:id="rId9"/>
  </sheets>
  <definedNames>
    <definedName name="_xlnm.Print_Area" localSheetId="0">'01-2021'!$A$1:$F$12</definedName>
    <definedName name="_xlnm.Print_Area" localSheetId="1">'02-2021'!$A$1:$F$12</definedName>
    <definedName name="_xlnm.Print_Area" localSheetId="2">'03-2021'!$A$1:$F$12</definedName>
    <definedName name="_xlnm.Print_Area" localSheetId="3">'04-2021'!$A$1:$F$12</definedName>
    <definedName name="_xlnm.Print_Area" localSheetId="4">'05-2021'!$A$1:$F$12</definedName>
    <definedName name="_xlnm.Print_Area" localSheetId="5">'06-2021'!$A$1:$F$12</definedName>
    <definedName name="_xlnm.Print_Area" localSheetId="6">'07-2021'!$A$1:$F$12</definedName>
    <definedName name="_xlnm.Print_Area" localSheetId="7">'08-2021'!$A$1:$F$12</definedName>
    <definedName name="_xlnm.Print_Area" localSheetId="8">'09-2021'!$A$1:$F$12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9" l="1"/>
  <c r="D10" i="9"/>
  <c r="E10" i="9"/>
  <c r="D11" i="9"/>
  <c r="E11" i="9" s="1"/>
  <c r="F11" i="9" s="1"/>
  <c r="E8" i="9" l="1"/>
  <c r="D8" i="9"/>
  <c r="F10" i="9"/>
  <c r="F8" i="9" s="1"/>
  <c r="A8" i="8"/>
  <c r="D10" i="8"/>
  <c r="E10" i="8"/>
  <c r="D11" i="8"/>
  <c r="E11" i="8" s="1"/>
  <c r="F11" i="8" s="1"/>
  <c r="E8" i="8" l="1"/>
  <c r="D8" i="8"/>
  <c r="F10" i="8"/>
  <c r="F8" i="8" s="1"/>
  <c r="A8" i="7"/>
  <c r="D10" i="7"/>
  <c r="E10" i="7"/>
  <c r="D11" i="7"/>
  <c r="E11" i="7" s="1"/>
  <c r="F11" i="7" s="1"/>
  <c r="E8" i="7" l="1"/>
  <c r="D8" i="7"/>
  <c r="F10" i="7"/>
  <c r="F8" i="7" s="1"/>
  <c r="A8" i="6"/>
  <c r="D10" i="6"/>
  <c r="E10" i="6"/>
  <c r="D11" i="6"/>
  <c r="E11" i="6" s="1"/>
  <c r="F11" i="6" s="1"/>
  <c r="E8" i="6" l="1"/>
  <c r="D8" i="6"/>
  <c r="F10" i="6"/>
  <c r="F8" i="6" s="1"/>
  <c r="A8" i="5"/>
  <c r="D10" i="5"/>
  <c r="E10" i="5"/>
  <c r="D11" i="5"/>
  <c r="E11" i="5" s="1"/>
  <c r="F11" i="5" s="1"/>
  <c r="E8" i="5" l="1"/>
  <c r="D8" i="5"/>
  <c r="F10" i="5"/>
  <c r="F8" i="5" s="1"/>
  <c r="A8" i="4"/>
  <c r="D10" i="4"/>
  <c r="E10" i="4"/>
  <c r="D11" i="4"/>
  <c r="E11" i="4" s="1"/>
  <c r="F11" i="4" s="1"/>
  <c r="E8" i="4" l="1"/>
  <c r="D8" i="4"/>
  <c r="F10" i="4"/>
  <c r="F8" i="4" s="1"/>
  <c r="A8" i="3"/>
  <c r="D10" i="3"/>
  <c r="E10" i="3"/>
  <c r="D11" i="3"/>
  <c r="E11" i="3" s="1"/>
  <c r="F11" i="3" s="1"/>
  <c r="E8" i="3" l="1"/>
  <c r="D8" i="3"/>
  <c r="F10" i="3"/>
  <c r="F8" i="3" s="1"/>
  <c r="A8" i="2"/>
  <c r="D10" i="2"/>
  <c r="D8" i="2" s="1"/>
  <c r="D11" i="2"/>
  <c r="E11" i="2"/>
  <c r="F11" i="2" s="1"/>
  <c r="E10" i="2" l="1"/>
  <c r="D11" i="1"/>
  <c r="E11" i="1" s="1"/>
  <c r="F11" i="1" s="1"/>
  <c r="A8" i="1"/>
  <c r="E8" i="2" l="1"/>
  <c r="F10" i="2"/>
  <c r="F8" i="2" s="1"/>
  <c r="D10" i="1"/>
  <c r="D8" i="1" s="1"/>
  <c r="E10" i="1" l="1"/>
  <c r="E8" i="1" s="1"/>
  <c r="F10" i="1" l="1"/>
  <c r="F8" i="1" s="1"/>
</calcChain>
</file>

<file path=xl/sharedStrings.xml><?xml version="1.0" encoding="utf-8"?>
<sst xmlns="http://schemas.openxmlformats.org/spreadsheetml/2006/main" count="99" uniqueCount="19">
  <si>
    <t>Объём, кВтч</t>
  </si>
  <si>
    <t>Тариф</t>
  </si>
  <si>
    <t>Сумма, руб.</t>
  </si>
  <si>
    <t>НДС, руб.</t>
  </si>
  <si>
    <t>Всего, руб.</t>
  </si>
  <si>
    <t>в том числе:</t>
  </si>
  <si>
    <t>по балансу</t>
  </si>
  <si>
    <t>СТОИМОСТЬ ЭЛЕКТРИЧЕСКОЙ ЭНЕРГИИ</t>
  </si>
  <si>
    <t>сверх баланса</t>
  </si>
  <si>
    <t>ДЛЯ ЦЕЛЕЙ КОМПЕНСАЦИИ ПОТЕРЬ ЗА ЯНВАРЬ 2021г.</t>
  </si>
  <si>
    <t>ООО "ВАТТ"</t>
  </si>
  <si>
    <t>ДЛЯ ЦЕЛЕЙ КОМПЕНСАЦИИ ПОТЕРЬ ЗА ФЕВРАЛЬ 2021г.</t>
  </si>
  <si>
    <t>ДЛЯ ЦЕЛЕЙ КОМПЕНСАЦИИ ПОТЕРЬ ЗА МАРТ 2021г.</t>
  </si>
  <si>
    <t>ДЛЯ ЦЕЛЕЙ КОМПЕНСАЦИИ ПОТЕРЬ ЗА АПРЕЛЬ 2021г.</t>
  </si>
  <si>
    <t>ДЛЯ ЦЕЛЕЙ КОМПЕНСАЦИИ ПОТЕРЬ ЗА МАЙ 2021г.</t>
  </si>
  <si>
    <t>ДЛЯ ЦЕЛЕЙ КОМПЕНСАЦИИ ПОТЕРЬ ЗА ИЮНЬ 2021г.</t>
  </si>
  <si>
    <t>ДЛЯ ЦЕЛЕЙ КОМПЕНСАЦИИ ПОТЕРЬ ЗА ИЮЛЬ 2021г.</t>
  </si>
  <si>
    <t>ДЛЯ ЦЕЛЕЙ КОМПЕНСАЦИИ ПОТЕРЬ ЗА АВГУСТ 2021г.</t>
  </si>
  <si>
    <t>ДЛЯ ЦЕЛЕЙ КОМПЕНСАЦИИ ПОТЕРЬ ЗА СЕНТЯБРЬ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</si>
</sst>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0_р_."/>
    <numFmt numFmtId="165" formatCode="#,##0.00_р_."/>
    <numFmt numFmtId="166" formatCode="0.00000"/>
  </numFmts>
  <fonts count="8" x14ac:knownFonts="1"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1"/>
    </font>
    <font>
      <sz val="8"/>
      <name val="Arial"/>
      <family val="2"/>
    </font>
    <font>
      <b/>
      <sz val="16"/>
      <name val="Times New Roman"/>
      <family val="1"/>
      <charset val="204"/>
    </font>
    <font>
      <b/>
      <sz val="14"/>
      <name val="Times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3" fontId="1" fillId="0" borderId="1" xfId="2" applyNumberFormat="1" applyFont="1" applyBorder="1" applyAlignment="1">
      <alignment horizontal="center" vertical="center"/>
    </xf>
    <xf numFmtId="166" fontId="3" fillId="0" borderId="1" xfId="2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right" vertical="center"/>
    </xf>
    <xf numFmtId="3" fontId="1" fillId="0" borderId="1" xfId="1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/>
    </xf>
    <xf numFmtId="166" fontId="7" fillId="0" borderId="1" xfId="3" applyNumberFormat="1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/>
    </xf>
    <xf numFmtId="4" fontId="1" fillId="0" borderId="1" xfId="1" applyNumberFormat="1" applyFont="1" applyBorder="1" applyAlignment="1">
      <alignment horizontal="center" vertical="center"/>
    </xf>
    <xf numFmtId="3" fontId="1" fillId="0" borderId="1" xfId="1" applyNumberFormat="1" applyFont="1" applyBorder="1" applyAlignment="1">
      <alignment horizontal="right" vertical="center"/>
    </xf>
  </cellXfs>
  <cellStyles count="4">
    <cellStyle name="Обычный" xfId="0" builtinId="0"/>
    <cellStyle name="Обычный_01.17" xfId="3"/>
    <cellStyle name="Обычный_ноябрь стоимость" xfId="2"/>
    <cellStyle name="Обычный_сентябр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Normal="100" zoomScaleSheetLayoutView="100" workbookViewId="0">
      <selection activeCell="F10" sqref="F10"/>
    </sheetView>
  </sheetViews>
  <sheetFormatPr defaultRowHeight="18" x14ac:dyDescent="0.25"/>
  <cols>
    <col min="1" max="2" width="20.28515625" style="1" customWidth="1"/>
    <col min="3" max="6" width="21.5703125" style="1" customWidth="1"/>
    <col min="7" max="16384" width="9.140625" style="1"/>
  </cols>
  <sheetData>
    <row r="1" spans="1:7" ht="20.25" x14ac:dyDescent="0.25">
      <c r="C1" s="12" t="s">
        <v>10</v>
      </c>
      <c r="D1" s="12"/>
    </row>
    <row r="3" spans="1:7" ht="18.75" x14ac:dyDescent="0.3">
      <c r="A3" s="16" t="s">
        <v>7</v>
      </c>
      <c r="B3" s="16"/>
      <c r="C3" s="16"/>
      <c r="D3" s="16"/>
      <c r="E3" s="16"/>
      <c r="F3" s="16"/>
      <c r="G3" s="2"/>
    </row>
    <row r="4" spans="1:7" ht="18.75" x14ac:dyDescent="0.25">
      <c r="A4" s="17" t="s">
        <v>9</v>
      </c>
      <c r="B4" s="17"/>
      <c r="C4" s="17"/>
      <c r="D4" s="17"/>
      <c r="E4" s="17"/>
      <c r="F4" s="17"/>
    </row>
    <row r="5" spans="1:7" ht="18.75" x14ac:dyDescent="0.25">
      <c r="A5" s="4"/>
      <c r="B5" s="4"/>
      <c r="C5" s="4"/>
      <c r="D5" s="4"/>
      <c r="E5" s="4"/>
      <c r="F5" s="4"/>
    </row>
    <row r="6" spans="1:7" ht="18.75" thickBot="1" x14ac:dyDescent="0.3"/>
    <row r="7" spans="1:7" ht="42" customHeight="1" thickBot="1" x14ac:dyDescent="0.3">
      <c r="A7" s="13" t="s">
        <v>0</v>
      </c>
      <c r="B7" s="13"/>
      <c r="C7" s="6" t="s">
        <v>1</v>
      </c>
      <c r="D7" s="6" t="s">
        <v>2</v>
      </c>
      <c r="E7" s="6" t="s">
        <v>3</v>
      </c>
      <c r="F7" s="6" t="s">
        <v>4</v>
      </c>
    </row>
    <row r="8" spans="1:7" s="3" customFormat="1" ht="42" customHeight="1" thickBot="1" x14ac:dyDescent="0.25">
      <c r="A8" s="14">
        <f>B10+B11</f>
        <v>37195</v>
      </c>
      <c r="B8" s="14"/>
      <c r="C8" s="7"/>
      <c r="D8" s="8">
        <f>D10+D11</f>
        <v>108268.69379999999</v>
      </c>
      <c r="E8" s="8">
        <f>E10+E11</f>
        <v>21653.73876</v>
      </c>
      <c r="F8" s="8">
        <f>F10+F11</f>
        <v>129922.44255999998</v>
      </c>
    </row>
    <row r="9" spans="1:7" s="3" customFormat="1" ht="42" customHeight="1" thickBot="1" x14ac:dyDescent="0.25">
      <c r="A9" s="15" t="s">
        <v>5</v>
      </c>
      <c r="B9" s="15"/>
      <c r="C9" s="15"/>
      <c r="D9" s="15"/>
      <c r="E9" s="15"/>
      <c r="F9" s="15"/>
    </row>
    <row r="10" spans="1:7" s="3" customFormat="1" ht="39.75" customHeight="1" thickBot="1" x14ac:dyDescent="0.25">
      <c r="A10" s="9" t="s">
        <v>6</v>
      </c>
      <c r="B10" s="10">
        <v>0</v>
      </c>
      <c r="C10" s="11">
        <v>2.7249300000000001</v>
      </c>
      <c r="D10" s="8">
        <f>C10*B10</f>
        <v>0</v>
      </c>
      <c r="E10" s="8">
        <f>D10*20%</f>
        <v>0</v>
      </c>
      <c r="F10" s="8">
        <f>E10+D10+0.01</f>
        <v>0.01</v>
      </c>
    </row>
    <row r="11" spans="1:7" s="3" customFormat="1" ht="39.75" customHeight="1" thickBot="1" x14ac:dyDescent="0.25">
      <c r="A11" s="9" t="s">
        <v>8</v>
      </c>
      <c r="B11" s="10">
        <v>37195</v>
      </c>
      <c r="C11" s="11">
        <v>2.9108399999999999</v>
      </c>
      <c r="D11" s="8">
        <f>C11*B11</f>
        <v>108268.69379999999</v>
      </c>
      <c r="E11" s="8">
        <f>D11*20%</f>
        <v>21653.73876</v>
      </c>
      <c r="F11" s="8">
        <f>E11+D11</f>
        <v>129922.43255999999</v>
      </c>
    </row>
  </sheetData>
  <mergeCells count="6">
    <mergeCell ref="C1:D1"/>
    <mergeCell ref="A7:B7"/>
    <mergeCell ref="A8:B8"/>
    <mergeCell ref="A9:F9"/>
    <mergeCell ref="A3:F3"/>
    <mergeCell ref="A4:F4"/>
  </mergeCells>
  <pageMargins left="0.78740157480314965" right="0.39370078740157483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Normal="100" zoomScaleSheetLayoutView="100" workbookViewId="0">
      <selection activeCell="F5" sqref="F5"/>
    </sheetView>
  </sheetViews>
  <sheetFormatPr defaultRowHeight="18" x14ac:dyDescent="0.25"/>
  <cols>
    <col min="1" max="2" width="20.28515625" style="1" customWidth="1"/>
    <col min="3" max="6" width="21.5703125" style="1" customWidth="1"/>
    <col min="7" max="16384" width="9.140625" style="1"/>
  </cols>
  <sheetData>
    <row r="1" spans="1:7" ht="20.25" x14ac:dyDescent="0.25">
      <c r="C1" s="12" t="s">
        <v>10</v>
      </c>
      <c r="D1" s="12"/>
    </row>
    <row r="3" spans="1:7" ht="18.75" x14ac:dyDescent="0.3">
      <c r="A3" s="16" t="s">
        <v>7</v>
      </c>
      <c r="B3" s="16"/>
      <c r="C3" s="16"/>
      <c r="D3" s="16"/>
      <c r="E3" s="16"/>
      <c r="F3" s="16"/>
      <c r="G3" s="2"/>
    </row>
    <row r="4" spans="1:7" ht="18.75" x14ac:dyDescent="0.25">
      <c r="A4" s="17" t="s">
        <v>11</v>
      </c>
      <c r="B4" s="17"/>
      <c r="C4" s="17"/>
      <c r="D4" s="17"/>
      <c r="E4" s="17"/>
      <c r="F4" s="17"/>
    </row>
    <row r="5" spans="1:7" ht="18.75" x14ac:dyDescent="0.25">
      <c r="A5" s="5"/>
      <c r="B5" s="5"/>
      <c r="C5" s="5"/>
      <c r="D5" s="5"/>
      <c r="E5" s="5"/>
      <c r="F5" s="5"/>
    </row>
    <row r="6" spans="1:7" ht="18.75" thickBot="1" x14ac:dyDescent="0.3"/>
    <row r="7" spans="1:7" ht="42" customHeight="1" thickBot="1" x14ac:dyDescent="0.3">
      <c r="A7" s="13" t="s">
        <v>0</v>
      </c>
      <c r="B7" s="13"/>
      <c r="C7" s="6" t="s">
        <v>1</v>
      </c>
      <c r="D7" s="6" t="s">
        <v>2</v>
      </c>
      <c r="E7" s="6" t="s">
        <v>3</v>
      </c>
      <c r="F7" s="6" t="s">
        <v>4</v>
      </c>
    </row>
    <row r="8" spans="1:7" s="3" customFormat="1" ht="42" customHeight="1" thickBot="1" x14ac:dyDescent="0.25">
      <c r="A8" s="22">
        <f>B10+B11</f>
        <v>3956</v>
      </c>
      <c r="B8" s="22"/>
      <c r="C8" s="7"/>
      <c r="D8" s="21">
        <f>D10+D11</f>
        <v>12026.48</v>
      </c>
      <c r="E8" s="21">
        <f>E10+E11</f>
        <v>2405.3000000000002</v>
      </c>
      <c r="F8" s="21">
        <f>F10+F11</f>
        <v>14431.779999999999</v>
      </c>
    </row>
    <row r="9" spans="1:7" s="3" customFormat="1" ht="42" customHeight="1" thickBot="1" x14ac:dyDescent="0.25">
      <c r="A9" s="15" t="s">
        <v>5</v>
      </c>
      <c r="B9" s="15"/>
      <c r="C9" s="15"/>
      <c r="D9" s="15"/>
      <c r="E9" s="15"/>
      <c r="F9" s="15"/>
    </row>
    <row r="10" spans="1:7" s="3" customFormat="1" ht="39.75" customHeight="1" thickBot="1" x14ac:dyDescent="0.25">
      <c r="A10" s="9" t="s">
        <v>6</v>
      </c>
      <c r="B10" s="20">
        <v>0</v>
      </c>
      <c r="C10" s="19">
        <v>2.8541500000000002</v>
      </c>
      <c r="D10" s="18">
        <f>ROUND(B10*C10,2)</f>
        <v>0</v>
      </c>
      <c r="E10" s="8">
        <f>ROUND(D10*0.2,2)</f>
        <v>0</v>
      </c>
      <c r="F10" s="8">
        <f>D10+E10</f>
        <v>0</v>
      </c>
    </row>
    <row r="11" spans="1:7" s="3" customFormat="1" ht="39.75" customHeight="1" thickBot="1" x14ac:dyDescent="0.25">
      <c r="A11" s="9" t="s">
        <v>8</v>
      </c>
      <c r="B11" s="20">
        <v>3956</v>
      </c>
      <c r="C11" s="19">
        <v>3.04006</v>
      </c>
      <c r="D11" s="18">
        <f>ROUND(B11*C11,2)</f>
        <v>12026.48</v>
      </c>
      <c r="E11" s="8">
        <f>ROUND(D11*0.2,2)</f>
        <v>2405.3000000000002</v>
      </c>
      <c r="F11" s="8">
        <f>D11+E11</f>
        <v>14431.779999999999</v>
      </c>
    </row>
  </sheetData>
  <mergeCells count="6">
    <mergeCell ref="C1:D1"/>
    <mergeCell ref="A7:B7"/>
    <mergeCell ref="A8:B8"/>
    <mergeCell ref="A9:F9"/>
    <mergeCell ref="A3:F3"/>
    <mergeCell ref="A4:F4"/>
  </mergeCells>
  <pageMargins left="0.78740157480314965" right="0.39370078740157483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Normal="100" zoomScaleSheetLayoutView="100" workbookViewId="0">
      <selection activeCell="E8" sqref="E8"/>
    </sheetView>
  </sheetViews>
  <sheetFormatPr defaultRowHeight="18" x14ac:dyDescent="0.25"/>
  <cols>
    <col min="1" max="2" width="20.28515625" style="1" customWidth="1"/>
    <col min="3" max="6" width="21.5703125" style="1" customWidth="1"/>
    <col min="7" max="16384" width="9.140625" style="1"/>
  </cols>
  <sheetData>
    <row r="1" spans="1:7" ht="20.25" x14ac:dyDescent="0.25">
      <c r="C1" s="12" t="s">
        <v>10</v>
      </c>
      <c r="D1" s="12"/>
    </row>
    <row r="3" spans="1:7" ht="18.75" x14ac:dyDescent="0.3">
      <c r="A3" s="16" t="s">
        <v>7</v>
      </c>
      <c r="B3" s="16"/>
      <c r="C3" s="16"/>
      <c r="D3" s="16"/>
      <c r="E3" s="16"/>
      <c r="F3" s="16"/>
      <c r="G3" s="2"/>
    </row>
    <row r="4" spans="1:7" ht="18.75" x14ac:dyDescent="0.25">
      <c r="A4" s="17" t="s">
        <v>12</v>
      </c>
      <c r="B4" s="17"/>
      <c r="C4" s="17"/>
      <c r="D4" s="17"/>
      <c r="E4" s="17"/>
      <c r="F4" s="17"/>
    </row>
    <row r="5" spans="1:7" ht="18.75" x14ac:dyDescent="0.25">
      <c r="A5" s="5"/>
      <c r="B5" s="5"/>
      <c r="C5" s="5"/>
      <c r="D5" s="5"/>
      <c r="E5" s="5"/>
      <c r="F5" s="5"/>
    </row>
    <row r="6" spans="1:7" ht="18.75" thickBot="1" x14ac:dyDescent="0.3"/>
    <row r="7" spans="1:7" ht="42" customHeight="1" thickBot="1" x14ac:dyDescent="0.3">
      <c r="A7" s="13" t="s">
        <v>0</v>
      </c>
      <c r="B7" s="13"/>
      <c r="C7" s="6" t="s">
        <v>1</v>
      </c>
      <c r="D7" s="6" t="s">
        <v>2</v>
      </c>
      <c r="E7" s="6" t="s">
        <v>3</v>
      </c>
      <c r="F7" s="6" t="s">
        <v>4</v>
      </c>
    </row>
    <row r="8" spans="1:7" s="3" customFormat="1" ht="42" customHeight="1" thickBot="1" x14ac:dyDescent="0.25">
      <c r="A8" s="22">
        <f>B10+B11</f>
        <v>2430</v>
      </c>
      <c r="B8" s="22"/>
      <c r="C8" s="7"/>
      <c r="D8" s="21">
        <f>D10+D11</f>
        <v>6971.82</v>
      </c>
      <c r="E8" s="21">
        <f>E10+E11</f>
        <v>1394.36</v>
      </c>
      <c r="F8" s="21">
        <f>F10+F11</f>
        <v>8366.18</v>
      </c>
    </row>
    <row r="9" spans="1:7" s="3" customFormat="1" ht="42" customHeight="1" thickBot="1" x14ac:dyDescent="0.25">
      <c r="A9" s="15" t="s">
        <v>5</v>
      </c>
      <c r="B9" s="15"/>
      <c r="C9" s="15"/>
      <c r="D9" s="15"/>
      <c r="E9" s="15"/>
      <c r="F9" s="15"/>
    </row>
    <row r="10" spans="1:7" s="3" customFormat="1" ht="39.75" customHeight="1" thickBot="1" x14ac:dyDescent="0.25">
      <c r="A10" s="9" t="s">
        <v>6</v>
      </c>
      <c r="B10" s="20">
        <v>0</v>
      </c>
      <c r="C10" s="19">
        <v>2.8690600000000002</v>
      </c>
      <c r="D10" s="18">
        <f>ROUND(B10*C10,2)</f>
        <v>0</v>
      </c>
      <c r="E10" s="8">
        <f>ROUND(D10*0.2,2)</f>
        <v>0</v>
      </c>
      <c r="F10" s="8">
        <f>D10+E10</f>
        <v>0</v>
      </c>
    </row>
    <row r="11" spans="1:7" s="3" customFormat="1" ht="39.75" customHeight="1" thickBot="1" x14ac:dyDescent="0.25">
      <c r="A11" s="9" t="s">
        <v>8</v>
      </c>
      <c r="B11" s="20">
        <v>2430</v>
      </c>
      <c r="C11" s="19">
        <v>2.8690600000000002</v>
      </c>
      <c r="D11" s="18">
        <f>ROUND(B11*C11,2)</f>
        <v>6971.82</v>
      </c>
      <c r="E11" s="8">
        <f>ROUND(D11*0.2,2)</f>
        <v>1394.36</v>
      </c>
      <c r="F11" s="8">
        <f>D11+E11</f>
        <v>8366.18</v>
      </c>
    </row>
  </sheetData>
  <mergeCells count="6">
    <mergeCell ref="C1:D1"/>
    <mergeCell ref="A7:B7"/>
    <mergeCell ref="A8:B8"/>
    <mergeCell ref="A9:F9"/>
    <mergeCell ref="A3:F3"/>
    <mergeCell ref="A4:F4"/>
  </mergeCells>
  <pageMargins left="0.78740157480314965" right="0.39370078740157483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Normal="100" zoomScaleSheetLayoutView="100" workbookViewId="0">
      <selection activeCell="E11" sqref="E11"/>
    </sheetView>
  </sheetViews>
  <sheetFormatPr defaultRowHeight="18" x14ac:dyDescent="0.25"/>
  <cols>
    <col min="1" max="2" width="20.28515625" style="1" customWidth="1"/>
    <col min="3" max="6" width="21.5703125" style="1" customWidth="1"/>
    <col min="7" max="16384" width="9.140625" style="1"/>
  </cols>
  <sheetData>
    <row r="1" spans="1:7" ht="20.25" x14ac:dyDescent="0.25">
      <c r="C1" s="12" t="s">
        <v>10</v>
      </c>
      <c r="D1" s="12"/>
    </row>
    <row r="3" spans="1:7" ht="18.75" x14ac:dyDescent="0.3">
      <c r="A3" s="16" t="s">
        <v>7</v>
      </c>
      <c r="B3" s="16"/>
      <c r="C3" s="16"/>
      <c r="D3" s="16"/>
      <c r="E3" s="16"/>
      <c r="F3" s="16"/>
      <c r="G3" s="2"/>
    </row>
    <row r="4" spans="1:7" ht="18.75" x14ac:dyDescent="0.25">
      <c r="A4" s="17" t="s">
        <v>13</v>
      </c>
      <c r="B4" s="17"/>
      <c r="C4" s="17"/>
      <c r="D4" s="17"/>
      <c r="E4" s="17"/>
      <c r="F4" s="17"/>
    </row>
    <row r="5" spans="1:7" ht="18.75" x14ac:dyDescent="0.25">
      <c r="A5" s="5"/>
      <c r="B5" s="5"/>
      <c r="C5" s="5"/>
      <c r="D5" s="5"/>
      <c r="E5" s="5"/>
      <c r="F5" s="5"/>
    </row>
    <row r="6" spans="1:7" ht="18.75" thickBot="1" x14ac:dyDescent="0.3"/>
    <row r="7" spans="1:7" ht="42" customHeight="1" thickBot="1" x14ac:dyDescent="0.3">
      <c r="A7" s="13" t="s">
        <v>0</v>
      </c>
      <c r="B7" s="13"/>
      <c r="C7" s="6" t="s">
        <v>1</v>
      </c>
      <c r="D7" s="6" t="s">
        <v>2</v>
      </c>
      <c r="E7" s="6" t="s">
        <v>3</v>
      </c>
      <c r="F7" s="6" t="s">
        <v>4</v>
      </c>
    </row>
    <row r="8" spans="1:7" s="3" customFormat="1" ht="42" customHeight="1" thickBot="1" x14ac:dyDescent="0.25">
      <c r="A8" s="22">
        <f>B10+B11</f>
        <v>51005</v>
      </c>
      <c r="B8" s="22"/>
      <c r="C8" s="7"/>
      <c r="D8" s="21">
        <f>D10+D11</f>
        <v>183127.74</v>
      </c>
      <c r="E8" s="21">
        <f>E10+E11</f>
        <v>36625.550000000003</v>
      </c>
      <c r="F8" s="21">
        <f>F10+F11</f>
        <v>219753.28999999998</v>
      </c>
    </row>
    <row r="9" spans="1:7" s="3" customFormat="1" ht="42" customHeight="1" thickBot="1" x14ac:dyDescent="0.25">
      <c r="A9" s="15" t="s">
        <v>5</v>
      </c>
      <c r="B9" s="15"/>
      <c r="C9" s="15"/>
      <c r="D9" s="15"/>
      <c r="E9" s="15"/>
      <c r="F9" s="15"/>
    </row>
    <row r="10" spans="1:7" s="3" customFormat="1" ht="39.75" customHeight="1" thickBot="1" x14ac:dyDescent="0.25">
      <c r="A10" s="9" t="s">
        <v>6</v>
      </c>
      <c r="B10" s="20">
        <v>0</v>
      </c>
      <c r="C10" s="19">
        <v>3.5903879999999999</v>
      </c>
      <c r="D10" s="18">
        <f>ROUND(B10*C10,2)</f>
        <v>0</v>
      </c>
      <c r="E10" s="8">
        <f>ROUND(D10*0.2,2)</f>
        <v>0</v>
      </c>
      <c r="F10" s="8">
        <f>D10+E10</f>
        <v>0</v>
      </c>
    </row>
    <row r="11" spans="1:7" s="3" customFormat="1" ht="39.75" customHeight="1" thickBot="1" x14ac:dyDescent="0.25">
      <c r="A11" s="9" t="s">
        <v>8</v>
      </c>
      <c r="B11" s="20">
        <v>51005</v>
      </c>
      <c r="C11" s="19">
        <v>3.5903879999999999</v>
      </c>
      <c r="D11" s="18">
        <f>ROUND(B11*C11,2)</f>
        <v>183127.74</v>
      </c>
      <c r="E11" s="8">
        <f>ROUND(D11*0.2,2)</f>
        <v>36625.550000000003</v>
      </c>
      <c r="F11" s="8">
        <f>D11+E11</f>
        <v>219753.28999999998</v>
      </c>
    </row>
  </sheetData>
  <mergeCells count="6">
    <mergeCell ref="C1:D1"/>
    <mergeCell ref="A7:B7"/>
    <mergeCell ref="A8:B8"/>
    <mergeCell ref="A9:F9"/>
    <mergeCell ref="A3:F3"/>
    <mergeCell ref="A4:F4"/>
  </mergeCells>
  <pageMargins left="0.78740157480314965" right="0.39370078740157483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Normal="100" zoomScaleSheetLayoutView="100" workbookViewId="0">
      <selection activeCell="E17" sqref="E17"/>
    </sheetView>
  </sheetViews>
  <sheetFormatPr defaultRowHeight="18" x14ac:dyDescent="0.25"/>
  <cols>
    <col min="1" max="2" width="20.28515625" style="1" customWidth="1"/>
    <col min="3" max="6" width="21.5703125" style="1" customWidth="1"/>
    <col min="7" max="16384" width="9.140625" style="1"/>
  </cols>
  <sheetData>
    <row r="1" spans="1:7" ht="20.25" x14ac:dyDescent="0.25">
      <c r="C1" s="12" t="s">
        <v>10</v>
      </c>
      <c r="D1" s="12"/>
    </row>
    <row r="3" spans="1:7" ht="18.75" x14ac:dyDescent="0.3">
      <c r="A3" s="16" t="s">
        <v>7</v>
      </c>
      <c r="B3" s="16"/>
      <c r="C3" s="16"/>
      <c r="D3" s="16"/>
      <c r="E3" s="16"/>
      <c r="F3" s="16"/>
      <c r="G3" s="2"/>
    </row>
    <row r="4" spans="1:7" ht="18.75" x14ac:dyDescent="0.25">
      <c r="A4" s="17" t="s">
        <v>14</v>
      </c>
      <c r="B4" s="17"/>
      <c r="C4" s="17"/>
      <c r="D4" s="17"/>
      <c r="E4" s="17"/>
      <c r="F4" s="17"/>
    </row>
    <row r="5" spans="1:7" ht="18.75" x14ac:dyDescent="0.25">
      <c r="A5" s="5"/>
      <c r="B5" s="5"/>
      <c r="C5" s="5"/>
      <c r="D5" s="5"/>
      <c r="E5" s="5"/>
      <c r="F5" s="5"/>
    </row>
    <row r="6" spans="1:7" ht="18.75" thickBot="1" x14ac:dyDescent="0.3"/>
    <row r="7" spans="1:7" ht="42" customHeight="1" thickBot="1" x14ac:dyDescent="0.3">
      <c r="A7" s="13" t="s">
        <v>0</v>
      </c>
      <c r="B7" s="13"/>
      <c r="C7" s="6" t="s">
        <v>1</v>
      </c>
      <c r="D7" s="6" t="s">
        <v>2</v>
      </c>
      <c r="E7" s="6" t="s">
        <v>3</v>
      </c>
      <c r="F7" s="6" t="s">
        <v>4</v>
      </c>
    </row>
    <row r="8" spans="1:7" s="3" customFormat="1" ht="42" customHeight="1" thickBot="1" x14ac:dyDescent="0.25">
      <c r="A8" s="22">
        <f>B10+B11</f>
        <v>33533</v>
      </c>
      <c r="B8" s="22"/>
      <c r="C8" s="7"/>
      <c r="D8" s="21">
        <f>D10+D11</f>
        <v>92620.49</v>
      </c>
      <c r="E8" s="21">
        <f>E10+E11</f>
        <v>18524.099999999999</v>
      </c>
      <c r="F8" s="21">
        <f>F10+F11</f>
        <v>111144.59</v>
      </c>
    </row>
    <row r="9" spans="1:7" s="3" customFormat="1" ht="42" customHeight="1" thickBot="1" x14ac:dyDescent="0.25">
      <c r="A9" s="15" t="s">
        <v>5</v>
      </c>
      <c r="B9" s="15"/>
      <c r="C9" s="15"/>
      <c r="D9" s="15"/>
      <c r="E9" s="15"/>
      <c r="F9" s="15"/>
    </row>
    <row r="10" spans="1:7" s="3" customFormat="1" ht="39.75" customHeight="1" thickBot="1" x14ac:dyDescent="0.25">
      <c r="A10" s="9" t="s">
        <v>6</v>
      </c>
      <c r="B10" s="20">
        <v>0</v>
      </c>
      <c r="C10" s="19">
        <v>2.76207</v>
      </c>
      <c r="D10" s="18">
        <f>ROUND(B10*C10,2)</f>
        <v>0</v>
      </c>
      <c r="E10" s="8">
        <f>ROUND(D10*0.2,2)</f>
        <v>0</v>
      </c>
      <c r="F10" s="8">
        <f>D10+E10</f>
        <v>0</v>
      </c>
    </row>
    <row r="11" spans="1:7" s="3" customFormat="1" ht="39.75" customHeight="1" thickBot="1" x14ac:dyDescent="0.25">
      <c r="A11" s="9" t="s">
        <v>8</v>
      </c>
      <c r="B11" s="20">
        <v>33533</v>
      </c>
      <c r="C11" s="19">
        <v>2.76207</v>
      </c>
      <c r="D11" s="18">
        <f>ROUND(B11*C11,2)</f>
        <v>92620.49</v>
      </c>
      <c r="E11" s="8">
        <f>ROUND(D11*0.2,2)</f>
        <v>18524.099999999999</v>
      </c>
      <c r="F11" s="8">
        <f>D11+E11</f>
        <v>111144.59</v>
      </c>
    </row>
  </sheetData>
  <mergeCells count="6">
    <mergeCell ref="C1:D1"/>
    <mergeCell ref="A7:B7"/>
    <mergeCell ref="A8:B8"/>
    <mergeCell ref="A9:F9"/>
    <mergeCell ref="A3:F3"/>
    <mergeCell ref="A4:F4"/>
  </mergeCells>
  <pageMargins left="0.78740157480314965" right="0.39370078740157483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Normal="100" zoomScaleSheetLayoutView="100" workbookViewId="0">
      <selection activeCell="D10" sqref="D10"/>
    </sheetView>
  </sheetViews>
  <sheetFormatPr defaultRowHeight="18" x14ac:dyDescent="0.25"/>
  <cols>
    <col min="1" max="2" width="20.28515625" style="1" customWidth="1"/>
    <col min="3" max="6" width="21.5703125" style="1" customWidth="1"/>
    <col min="7" max="16384" width="9.140625" style="1"/>
  </cols>
  <sheetData>
    <row r="1" spans="1:7" ht="20.25" x14ac:dyDescent="0.25">
      <c r="C1" s="12" t="s">
        <v>10</v>
      </c>
      <c r="D1" s="12"/>
    </row>
    <row r="3" spans="1:7" ht="18.75" x14ac:dyDescent="0.3">
      <c r="A3" s="16" t="s">
        <v>7</v>
      </c>
      <c r="B3" s="16"/>
      <c r="C3" s="16"/>
      <c r="D3" s="16"/>
      <c r="E3" s="16"/>
      <c r="F3" s="16"/>
      <c r="G3" s="2"/>
    </row>
    <row r="4" spans="1:7" ht="18.75" x14ac:dyDescent="0.25">
      <c r="A4" s="17" t="s">
        <v>15</v>
      </c>
      <c r="B4" s="17"/>
      <c r="C4" s="17"/>
      <c r="D4" s="17"/>
      <c r="E4" s="17"/>
      <c r="F4" s="17"/>
    </row>
    <row r="5" spans="1:7" ht="18.75" x14ac:dyDescent="0.25">
      <c r="A5" s="5"/>
      <c r="B5" s="5"/>
      <c r="C5" s="5"/>
      <c r="D5" s="5"/>
      <c r="E5" s="5"/>
      <c r="F5" s="5"/>
    </row>
    <row r="6" spans="1:7" ht="18.75" thickBot="1" x14ac:dyDescent="0.3"/>
    <row r="7" spans="1:7" ht="42" customHeight="1" thickBot="1" x14ac:dyDescent="0.3">
      <c r="A7" s="13" t="s">
        <v>0</v>
      </c>
      <c r="B7" s="13"/>
      <c r="C7" s="6" t="s">
        <v>1</v>
      </c>
      <c r="D7" s="6" t="s">
        <v>2</v>
      </c>
      <c r="E7" s="6" t="s">
        <v>3</v>
      </c>
      <c r="F7" s="6" t="s">
        <v>4</v>
      </c>
    </row>
    <row r="8" spans="1:7" s="3" customFormat="1" ht="42" customHeight="1" thickBot="1" x14ac:dyDescent="0.25">
      <c r="A8" s="22">
        <f>B10+B11</f>
        <v>38610</v>
      </c>
      <c r="B8" s="22"/>
      <c r="C8" s="7"/>
      <c r="D8" s="21">
        <f>D10+D11</f>
        <v>120397.56</v>
      </c>
      <c r="E8" s="21">
        <f>E10+E11</f>
        <v>24079.51</v>
      </c>
      <c r="F8" s="21">
        <f>F10+F11</f>
        <v>144477.07</v>
      </c>
    </row>
    <row r="9" spans="1:7" s="3" customFormat="1" ht="42" customHeight="1" thickBot="1" x14ac:dyDescent="0.25">
      <c r="A9" s="15" t="s">
        <v>5</v>
      </c>
      <c r="B9" s="15"/>
      <c r="C9" s="15"/>
      <c r="D9" s="15"/>
      <c r="E9" s="15"/>
      <c r="F9" s="15"/>
    </row>
    <row r="10" spans="1:7" s="3" customFormat="1" ht="39.75" customHeight="1" thickBot="1" x14ac:dyDescent="0.25">
      <c r="A10" s="9" t="s">
        <v>6</v>
      </c>
      <c r="B10" s="20">
        <v>0</v>
      </c>
      <c r="C10" s="19">
        <v>3.1183000000000001</v>
      </c>
      <c r="D10" s="18">
        <f>ROUND(B10*C10,2)</f>
        <v>0</v>
      </c>
      <c r="E10" s="8">
        <f>ROUND(D10*0.2,2)</f>
        <v>0</v>
      </c>
      <c r="F10" s="8">
        <f>D10+E10</f>
        <v>0</v>
      </c>
    </row>
    <row r="11" spans="1:7" s="3" customFormat="1" ht="39.75" customHeight="1" thickBot="1" x14ac:dyDescent="0.25">
      <c r="A11" s="9" t="s">
        <v>8</v>
      </c>
      <c r="B11" s="20">
        <v>38610</v>
      </c>
      <c r="C11" s="19">
        <v>3.1183000000000001</v>
      </c>
      <c r="D11" s="18">
        <f>ROUND(B11*C11,2)</f>
        <v>120397.56</v>
      </c>
      <c r="E11" s="8">
        <f>ROUND(D11*0.2,2)</f>
        <v>24079.51</v>
      </c>
      <c r="F11" s="8">
        <f>D11+E11</f>
        <v>144477.07</v>
      </c>
    </row>
  </sheetData>
  <mergeCells count="6">
    <mergeCell ref="C1:D1"/>
    <mergeCell ref="A7:B7"/>
    <mergeCell ref="A8:B8"/>
    <mergeCell ref="A9:F9"/>
    <mergeCell ref="A3:F3"/>
    <mergeCell ref="A4:F4"/>
  </mergeCells>
  <pageMargins left="0.78740157480314965" right="0.39370078740157483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Normal="100" zoomScaleSheetLayoutView="100" workbookViewId="0">
      <selection activeCell="D16" sqref="D16"/>
    </sheetView>
  </sheetViews>
  <sheetFormatPr defaultRowHeight="18" x14ac:dyDescent="0.25"/>
  <cols>
    <col min="1" max="2" width="20.28515625" style="1" customWidth="1"/>
    <col min="3" max="6" width="21.5703125" style="1" customWidth="1"/>
    <col min="7" max="16384" width="9.140625" style="1"/>
  </cols>
  <sheetData>
    <row r="1" spans="1:7" ht="20.25" x14ac:dyDescent="0.25">
      <c r="C1" s="12" t="s">
        <v>10</v>
      </c>
      <c r="D1" s="12"/>
    </row>
    <row r="3" spans="1:7" ht="18.75" x14ac:dyDescent="0.3">
      <c r="A3" s="16" t="s">
        <v>7</v>
      </c>
      <c r="B3" s="16"/>
      <c r="C3" s="16"/>
      <c r="D3" s="16"/>
      <c r="E3" s="16"/>
      <c r="F3" s="16"/>
      <c r="G3" s="2"/>
    </row>
    <row r="4" spans="1:7" ht="18.75" x14ac:dyDescent="0.25">
      <c r="A4" s="17" t="s">
        <v>16</v>
      </c>
      <c r="B4" s="17"/>
      <c r="C4" s="17"/>
      <c r="D4" s="17"/>
      <c r="E4" s="17"/>
      <c r="F4" s="17"/>
    </row>
    <row r="5" spans="1:7" ht="18.75" x14ac:dyDescent="0.25">
      <c r="A5" s="5"/>
      <c r="B5" s="5"/>
      <c r="C5" s="5"/>
      <c r="D5" s="5"/>
      <c r="E5" s="5"/>
      <c r="F5" s="5"/>
    </row>
    <row r="6" spans="1:7" ht="18.75" thickBot="1" x14ac:dyDescent="0.3"/>
    <row r="7" spans="1:7" ht="42" customHeight="1" thickBot="1" x14ac:dyDescent="0.3">
      <c r="A7" s="13" t="s">
        <v>0</v>
      </c>
      <c r="B7" s="13"/>
      <c r="C7" s="6" t="s">
        <v>1</v>
      </c>
      <c r="D7" s="6" t="s">
        <v>2</v>
      </c>
      <c r="E7" s="6" t="s">
        <v>3</v>
      </c>
      <c r="F7" s="6" t="s">
        <v>4</v>
      </c>
    </row>
    <row r="8" spans="1:7" s="3" customFormat="1" ht="42" customHeight="1" thickBot="1" x14ac:dyDescent="0.25">
      <c r="A8" s="22">
        <f>B10+B11</f>
        <v>49923</v>
      </c>
      <c r="B8" s="22"/>
      <c r="C8" s="7"/>
      <c r="D8" s="21">
        <f>D10+D11</f>
        <v>156495.63</v>
      </c>
      <c r="E8" s="21">
        <f>E10+E11</f>
        <v>31299.13</v>
      </c>
      <c r="F8" s="21">
        <f>F10+F11</f>
        <v>187794.76</v>
      </c>
    </row>
    <row r="9" spans="1:7" s="3" customFormat="1" ht="42" customHeight="1" thickBot="1" x14ac:dyDescent="0.25">
      <c r="A9" s="15" t="s">
        <v>5</v>
      </c>
      <c r="B9" s="15"/>
      <c r="C9" s="15"/>
      <c r="D9" s="15"/>
      <c r="E9" s="15"/>
      <c r="F9" s="15"/>
    </row>
    <row r="10" spans="1:7" s="3" customFormat="1" ht="39.75" customHeight="1" thickBot="1" x14ac:dyDescent="0.25">
      <c r="A10" s="9" t="s">
        <v>6</v>
      </c>
      <c r="B10" s="20">
        <v>0</v>
      </c>
      <c r="C10" s="19">
        <v>3.1347399999999999</v>
      </c>
      <c r="D10" s="18">
        <f>ROUND(B10*C10,2)</f>
        <v>0</v>
      </c>
      <c r="E10" s="8">
        <f>ROUND(D10*0.2,2)</f>
        <v>0</v>
      </c>
      <c r="F10" s="8">
        <f>D10+E10</f>
        <v>0</v>
      </c>
    </row>
    <row r="11" spans="1:7" s="3" customFormat="1" ht="39.75" customHeight="1" thickBot="1" x14ac:dyDescent="0.25">
      <c r="A11" s="9" t="s">
        <v>8</v>
      </c>
      <c r="B11" s="20">
        <v>49923</v>
      </c>
      <c r="C11" s="19">
        <v>3.1347399999999999</v>
      </c>
      <c r="D11" s="18">
        <f>ROUND(B11*C11,2)</f>
        <v>156495.63</v>
      </c>
      <c r="E11" s="8">
        <f>ROUND(D11*0.2,2)</f>
        <v>31299.13</v>
      </c>
      <c r="F11" s="8">
        <f>D11+E11</f>
        <v>187794.76</v>
      </c>
    </row>
  </sheetData>
  <mergeCells count="6">
    <mergeCell ref="C1:D1"/>
    <mergeCell ref="A7:B7"/>
    <mergeCell ref="A8:B8"/>
    <mergeCell ref="A9:F9"/>
    <mergeCell ref="A3:F3"/>
    <mergeCell ref="A4:F4"/>
  </mergeCells>
  <pageMargins left="0.78740157480314965" right="0.39370078740157483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Normal="100" zoomScaleSheetLayoutView="100" workbookViewId="0">
      <selection activeCell="D14" sqref="D14"/>
    </sheetView>
  </sheetViews>
  <sheetFormatPr defaultRowHeight="18" x14ac:dyDescent="0.25"/>
  <cols>
    <col min="1" max="2" width="20.28515625" style="1" customWidth="1"/>
    <col min="3" max="6" width="21.5703125" style="1" customWidth="1"/>
    <col min="7" max="16384" width="9.140625" style="1"/>
  </cols>
  <sheetData>
    <row r="1" spans="1:7" ht="20.25" x14ac:dyDescent="0.25">
      <c r="C1" s="12" t="s">
        <v>10</v>
      </c>
      <c r="D1" s="12"/>
    </row>
    <row r="3" spans="1:7" ht="18.75" x14ac:dyDescent="0.3">
      <c r="A3" s="16" t="s">
        <v>7</v>
      </c>
      <c r="B3" s="16"/>
      <c r="C3" s="16"/>
      <c r="D3" s="16"/>
      <c r="E3" s="16"/>
      <c r="F3" s="16"/>
      <c r="G3" s="2"/>
    </row>
    <row r="4" spans="1:7" ht="18.75" x14ac:dyDescent="0.25">
      <c r="A4" s="17" t="s">
        <v>17</v>
      </c>
      <c r="B4" s="17"/>
      <c r="C4" s="17"/>
      <c r="D4" s="17"/>
      <c r="E4" s="17"/>
      <c r="F4" s="17"/>
    </row>
    <row r="5" spans="1:7" ht="18.75" x14ac:dyDescent="0.25">
      <c r="A5" s="5"/>
      <c r="B5" s="5"/>
      <c r="C5" s="5"/>
      <c r="D5" s="5"/>
      <c r="E5" s="5"/>
      <c r="F5" s="5"/>
    </row>
    <row r="6" spans="1:7" ht="18.75" thickBot="1" x14ac:dyDescent="0.3"/>
    <row r="7" spans="1:7" ht="42" customHeight="1" thickBot="1" x14ac:dyDescent="0.3">
      <c r="A7" s="13" t="s">
        <v>0</v>
      </c>
      <c r="B7" s="13"/>
      <c r="C7" s="6" t="s">
        <v>1</v>
      </c>
      <c r="D7" s="6" t="s">
        <v>2</v>
      </c>
      <c r="E7" s="6" t="s">
        <v>3</v>
      </c>
      <c r="F7" s="6" t="s">
        <v>4</v>
      </c>
    </row>
    <row r="8" spans="1:7" s="3" customFormat="1" ht="42" customHeight="1" thickBot="1" x14ac:dyDescent="0.25">
      <c r="A8" s="22">
        <f>B10+B11</f>
        <v>9619</v>
      </c>
      <c r="B8" s="22"/>
      <c r="C8" s="7"/>
      <c r="D8" s="21">
        <f>D10+D11</f>
        <v>32029.439999999999</v>
      </c>
      <c r="E8" s="21">
        <f>E10+E11</f>
        <v>6405.89</v>
      </c>
      <c r="F8" s="21">
        <f>F10+F11</f>
        <v>38435.33</v>
      </c>
    </row>
    <row r="9" spans="1:7" s="3" customFormat="1" ht="42" customHeight="1" thickBot="1" x14ac:dyDescent="0.25">
      <c r="A9" s="15" t="s">
        <v>5</v>
      </c>
      <c r="B9" s="15"/>
      <c r="C9" s="15"/>
      <c r="D9" s="15"/>
      <c r="E9" s="15"/>
      <c r="F9" s="15"/>
    </row>
    <row r="10" spans="1:7" s="3" customFormat="1" ht="39.75" customHeight="1" thickBot="1" x14ac:dyDescent="0.25">
      <c r="A10" s="9" t="s">
        <v>6</v>
      </c>
      <c r="B10" s="20">
        <v>0</v>
      </c>
      <c r="C10" s="19">
        <v>3.3298100000000002</v>
      </c>
      <c r="D10" s="18">
        <f>ROUND(B10*C10,2)</f>
        <v>0</v>
      </c>
      <c r="E10" s="8">
        <f>ROUND(D10*0.2,2)</f>
        <v>0</v>
      </c>
      <c r="F10" s="8">
        <f>D10+E10</f>
        <v>0</v>
      </c>
    </row>
    <row r="11" spans="1:7" s="3" customFormat="1" ht="39.75" customHeight="1" thickBot="1" x14ac:dyDescent="0.25">
      <c r="A11" s="9" t="s">
        <v>8</v>
      </c>
      <c r="B11" s="20">
        <v>9619</v>
      </c>
      <c r="C11" s="19">
        <v>3.3298100000000002</v>
      </c>
      <c r="D11" s="18">
        <f>ROUND(B11*C11,2)</f>
        <v>32029.439999999999</v>
      </c>
      <c r="E11" s="8">
        <f>ROUND(D11*0.2,2)</f>
        <v>6405.89</v>
      </c>
      <c r="F11" s="8">
        <f>D11+E11</f>
        <v>38435.33</v>
      </c>
    </row>
  </sheetData>
  <mergeCells count="6">
    <mergeCell ref="C1:D1"/>
    <mergeCell ref="A7:B7"/>
    <mergeCell ref="A8:B8"/>
    <mergeCell ref="A9:F9"/>
    <mergeCell ref="A3:F3"/>
    <mergeCell ref="A4:F4"/>
  </mergeCells>
  <pageMargins left="0.78740157480314965" right="0.39370078740157483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zoomScaleSheetLayoutView="100" workbookViewId="0">
      <selection activeCell="E16" sqref="E16"/>
    </sheetView>
  </sheetViews>
  <sheetFormatPr defaultRowHeight="18" x14ac:dyDescent="0.25"/>
  <cols>
    <col min="1" max="2" width="20.28515625" style="1" customWidth="1"/>
    <col min="3" max="6" width="21.5703125" style="1" customWidth="1"/>
    <col min="7" max="16384" width="9.140625" style="1"/>
  </cols>
  <sheetData>
    <row r="1" spans="1:7" ht="20.25" x14ac:dyDescent="0.25">
      <c r="C1" s="12" t="s">
        <v>10</v>
      </c>
      <c r="D1" s="12"/>
    </row>
    <row r="3" spans="1:7" ht="18.75" x14ac:dyDescent="0.3">
      <c r="A3" s="16" t="s">
        <v>7</v>
      </c>
      <c r="B3" s="16"/>
      <c r="C3" s="16"/>
      <c r="D3" s="16"/>
      <c r="E3" s="16"/>
      <c r="F3" s="16"/>
      <c r="G3" s="2"/>
    </row>
    <row r="4" spans="1:7" ht="18.75" x14ac:dyDescent="0.25">
      <c r="A4" s="17" t="s">
        <v>18</v>
      </c>
      <c r="B4" s="17"/>
      <c r="C4" s="17"/>
      <c r="D4" s="17"/>
      <c r="E4" s="17"/>
      <c r="F4" s="17"/>
    </row>
    <row r="5" spans="1:7" ht="18.75" x14ac:dyDescent="0.25">
      <c r="A5" s="5"/>
      <c r="B5" s="5"/>
      <c r="C5" s="5"/>
      <c r="D5" s="5"/>
      <c r="E5" s="5"/>
      <c r="F5" s="5"/>
    </row>
    <row r="6" spans="1:7" ht="18.75" thickBot="1" x14ac:dyDescent="0.3"/>
    <row r="7" spans="1:7" ht="42" customHeight="1" thickBot="1" x14ac:dyDescent="0.3">
      <c r="A7" s="13" t="s">
        <v>0</v>
      </c>
      <c r="B7" s="13"/>
      <c r="C7" s="6" t="s">
        <v>1</v>
      </c>
      <c r="D7" s="6" t="s">
        <v>2</v>
      </c>
      <c r="E7" s="6" t="s">
        <v>3</v>
      </c>
      <c r="F7" s="6" t="s">
        <v>4</v>
      </c>
    </row>
    <row r="8" spans="1:7" s="3" customFormat="1" ht="42" customHeight="1" thickBot="1" x14ac:dyDescent="0.25">
      <c r="A8" s="22">
        <f>B10+B11</f>
        <v>19236</v>
      </c>
      <c r="B8" s="22"/>
      <c r="C8" s="7"/>
      <c r="D8" s="21">
        <f>D10+D11</f>
        <v>63887.18</v>
      </c>
      <c r="E8" s="21">
        <f>E10+E11</f>
        <v>12777.44</v>
      </c>
      <c r="F8" s="21">
        <f>F10+F11</f>
        <v>76664.62</v>
      </c>
    </row>
    <row r="9" spans="1:7" s="3" customFormat="1" ht="42" customHeight="1" thickBot="1" x14ac:dyDescent="0.25">
      <c r="A9" s="15" t="s">
        <v>5</v>
      </c>
      <c r="B9" s="15"/>
      <c r="C9" s="15"/>
      <c r="D9" s="15"/>
      <c r="E9" s="15"/>
      <c r="F9" s="15"/>
    </row>
    <row r="10" spans="1:7" s="3" customFormat="1" ht="39.75" customHeight="1" thickBot="1" x14ac:dyDescent="0.25">
      <c r="A10" s="9" t="s">
        <v>6</v>
      </c>
      <c r="B10" s="20">
        <v>0</v>
      </c>
      <c r="C10" s="19">
        <v>3.3212299999999999</v>
      </c>
      <c r="D10" s="18">
        <f>ROUND(B10*C10,2)</f>
        <v>0</v>
      </c>
      <c r="E10" s="8">
        <f>ROUND(D10*0.2,2)</f>
        <v>0</v>
      </c>
      <c r="F10" s="8">
        <f>D10+E10</f>
        <v>0</v>
      </c>
    </row>
    <row r="11" spans="1:7" s="3" customFormat="1" ht="39.75" customHeight="1" thickBot="1" x14ac:dyDescent="0.25">
      <c r="A11" s="9" t="s">
        <v>8</v>
      </c>
      <c r="B11" s="20">
        <v>19236</v>
      </c>
      <c r="C11" s="19">
        <v>3.3212299999999999</v>
      </c>
      <c r="D11" s="18">
        <f>ROUND(B11*C11,2)</f>
        <v>63887.18</v>
      </c>
      <c r="E11" s="8">
        <f>ROUND(D11*0.2,2)</f>
        <v>12777.44</v>
      </c>
      <c r="F11" s="8">
        <f>D11+E11</f>
        <v>76664.62</v>
      </c>
    </row>
  </sheetData>
  <mergeCells count="6">
    <mergeCell ref="C1:D1"/>
    <mergeCell ref="A7:B7"/>
    <mergeCell ref="A8:B8"/>
    <mergeCell ref="A9:F9"/>
    <mergeCell ref="A3:F3"/>
    <mergeCell ref="A4:F4"/>
  </mergeCells>
  <pageMargins left="0.78740157480314965" right="0.39370078740157483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01-2021</vt:lpstr>
      <vt:lpstr>02-2021</vt:lpstr>
      <vt:lpstr>03-2021</vt:lpstr>
      <vt:lpstr>04-2021</vt:lpstr>
      <vt:lpstr>05-2021</vt:lpstr>
      <vt:lpstr>06-2021</vt:lpstr>
      <vt:lpstr>07-2021</vt:lpstr>
      <vt:lpstr>08-2021</vt:lpstr>
      <vt:lpstr>09-2021</vt:lpstr>
      <vt:lpstr>'01-2021'!Область_печати</vt:lpstr>
      <vt:lpstr>'02-2021'!Область_печати</vt:lpstr>
      <vt:lpstr>'03-2021'!Область_печати</vt:lpstr>
      <vt:lpstr>'04-2021'!Область_печати</vt:lpstr>
      <vt:lpstr>'05-2021'!Область_печати</vt:lpstr>
      <vt:lpstr>'06-2021'!Область_печати</vt:lpstr>
      <vt:lpstr>'07-2021'!Область_печати</vt:lpstr>
      <vt:lpstr>'08-2021'!Область_печати</vt:lpstr>
      <vt:lpstr>'09-2021'!Область_печати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ВоробьёваИВ</dc:creator>
  <cp:lastModifiedBy>Пользователь ASRock</cp:lastModifiedBy>
  <dcterms:created xsi:type="dcterms:W3CDTF">2016-06-20T06:22:38Z</dcterms:created>
  <dcterms:modified xsi:type="dcterms:W3CDTF">2021-10-21T10:41:47Z</dcterms:modified>
</cp:coreProperties>
</file>